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ATA\disk1\宇部環境国際協力協会\令和３年度関係書類（2021年度）\研修\青年研修\発表会等\"/>
    </mc:Choice>
  </mc:AlternateContent>
  <xr:revisionPtr revIDLastSave="0" documentId="13_ncr:1_{38BD4138-0E1A-4043-9C3E-E38F600BE0DE}" xr6:coauthVersionLast="47" xr6:coauthVersionMax="47" xr10:uidLastSave="{00000000-0000-0000-0000-000000000000}"/>
  <bookViews>
    <workbookView xWindow="-120" yWindow="-120" windowWidth="19440" windowHeight="15000"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1" l="1"/>
  <c r="I28" i="1"/>
  <c r="I27" i="1"/>
</calcChain>
</file>

<file path=xl/sharedStrings.xml><?xml version="1.0" encoding="utf-8"?>
<sst xmlns="http://schemas.openxmlformats.org/spreadsheetml/2006/main" count="93" uniqueCount="74">
  <si>
    <t>～</t>
    <phoneticPr fontId="4"/>
  </si>
  <si>
    <t>宇部市まちなか環境学修館</t>
    <rPh sb="0" eb="3">
      <t>ウベシ</t>
    </rPh>
    <rPh sb="7" eb="9">
      <t>カンキョウ</t>
    </rPh>
    <rPh sb="9" eb="11">
      <t>ガクシュウ</t>
    </rPh>
    <rPh sb="11" eb="12">
      <t>カン</t>
    </rPh>
    <phoneticPr fontId="4"/>
  </si>
  <si>
    <t>宇部市市民環境部環境政策課</t>
    <rPh sb="0" eb="3">
      <t>ウベシ</t>
    </rPh>
    <rPh sb="3" eb="5">
      <t>シミン</t>
    </rPh>
    <rPh sb="5" eb="7">
      <t>カンキョウ</t>
    </rPh>
    <rPh sb="7" eb="8">
      <t>ブ</t>
    </rPh>
    <rPh sb="8" eb="10">
      <t>カンキョウ</t>
    </rPh>
    <rPh sb="10" eb="12">
      <t>セイサク</t>
    </rPh>
    <rPh sb="12" eb="13">
      <t>カ</t>
    </rPh>
    <phoneticPr fontId="4"/>
  </si>
  <si>
    <t>宇部市文化会館　第一研修室</t>
    <rPh sb="0" eb="3">
      <t>ウベシ</t>
    </rPh>
    <rPh sb="3" eb="5">
      <t>ブンカ</t>
    </rPh>
    <rPh sb="5" eb="7">
      <t>カイカン</t>
    </rPh>
    <rPh sb="8" eb="9">
      <t>ダイ</t>
    </rPh>
    <rPh sb="9" eb="10">
      <t>イチ</t>
    </rPh>
    <rPh sb="10" eb="13">
      <t>ケンシュウシツ</t>
    </rPh>
    <phoneticPr fontId="4"/>
  </si>
  <si>
    <t>山口県総合庁舎　大会議室</t>
    <rPh sb="0" eb="3">
      <t>ヤマグチケン</t>
    </rPh>
    <rPh sb="3" eb="5">
      <t>ソウゴウ</t>
    </rPh>
    <rPh sb="5" eb="7">
      <t>チョウシャ</t>
    </rPh>
    <rPh sb="8" eb="9">
      <t>ダイ</t>
    </rPh>
    <rPh sb="9" eb="12">
      <t>カイギシツ</t>
    </rPh>
    <phoneticPr fontId="4"/>
  </si>
  <si>
    <t>宇部市文化会館　第１研修室</t>
    <rPh sb="0" eb="3">
      <t>ウベシ</t>
    </rPh>
    <rPh sb="3" eb="5">
      <t>ブンカ</t>
    </rPh>
    <rPh sb="5" eb="7">
      <t>カイカン</t>
    </rPh>
    <rPh sb="8" eb="9">
      <t>ダイ</t>
    </rPh>
    <rPh sb="10" eb="13">
      <t>ケンシュウシツ</t>
    </rPh>
    <phoneticPr fontId="4"/>
  </si>
  <si>
    <t>宇部市東見初広域最終処分場</t>
    <phoneticPr fontId="4"/>
  </si>
  <si>
    <t>㈱アースクリエイティブ</t>
    <phoneticPr fontId="4"/>
  </si>
  <si>
    <t>常盤公園</t>
    <rPh sb="0" eb="2">
      <t>トキワ</t>
    </rPh>
    <rPh sb="2" eb="4">
      <t>コウエン</t>
    </rPh>
    <phoneticPr fontId="4"/>
  </si>
  <si>
    <t>広島平和記念公園、宮島</t>
    <phoneticPr fontId="4"/>
  </si>
  <si>
    <t>山口大学医学部</t>
    <phoneticPr fontId="4"/>
  </si>
  <si>
    <t>北九州市環境ミュージアム</t>
    <phoneticPr fontId="4"/>
  </si>
  <si>
    <t>久留米市中央浄化センター</t>
  </si>
  <si>
    <t>宇部市まちなか環境学習館</t>
    <phoneticPr fontId="4"/>
  </si>
  <si>
    <t>宇部市文化会館  研修ホール</t>
    <rPh sb="0" eb="2">
      <t>ウベ</t>
    </rPh>
    <rPh sb="2" eb="3">
      <t>シ</t>
    </rPh>
    <rPh sb="3" eb="5">
      <t>ブンカ</t>
    </rPh>
    <rPh sb="5" eb="7">
      <t>カイカン</t>
    </rPh>
    <rPh sb="9" eb="11">
      <t>ケンシュウ</t>
    </rPh>
    <phoneticPr fontId="4"/>
  </si>
  <si>
    <t>日付</t>
    <rPh sb="0" eb="2">
      <t>ヒヅケ</t>
    </rPh>
    <phoneticPr fontId="3"/>
  </si>
  <si>
    <t>時間</t>
    <rPh sb="0" eb="2">
      <t>ジカン</t>
    </rPh>
    <phoneticPr fontId="3"/>
  </si>
  <si>
    <t>テーマ</t>
    <phoneticPr fontId="3"/>
  </si>
  <si>
    <t>目的</t>
    <rPh sb="0" eb="2">
      <t>モクテキ</t>
    </rPh>
    <phoneticPr fontId="3"/>
  </si>
  <si>
    <t>研修対応</t>
    <rPh sb="0" eb="2">
      <t>ケンシュウ</t>
    </rPh>
    <rPh sb="2" eb="4">
      <t>タイオウ</t>
    </rPh>
    <phoneticPr fontId="3"/>
  </si>
  <si>
    <t>研修場所</t>
    <rPh sb="0" eb="2">
      <t>ケンシュウ</t>
    </rPh>
    <rPh sb="2" eb="4">
      <t>バショ</t>
    </rPh>
    <phoneticPr fontId="3"/>
  </si>
  <si>
    <t>宿泊地</t>
    <rPh sb="0" eb="3">
      <t>シュクハクチ</t>
    </rPh>
    <phoneticPr fontId="3"/>
  </si>
  <si>
    <t>①8:30〜　新町資源ごみ拠点回収施設
②〜9:30　藤山地区自治会の収集場</t>
    <rPh sb="7" eb="9">
      <t>シンマチ</t>
    </rPh>
    <rPh sb="9" eb="11">
      <t>シゲン</t>
    </rPh>
    <rPh sb="13" eb="15">
      <t>キョテン</t>
    </rPh>
    <rPh sb="15" eb="17">
      <t>カイシュウ</t>
    </rPh>
    <rPh sb="17" eb="19">
      <t>シセツ</t>
    </rPh>
    <rPh sb="27" eb="29">
      <t>フジヤマ</t>
    </rPh>
    <rPh sb="29" eb="31">
      <t>チク</t>
    </rPh>
    <rPh sb="31" eb="34">
      <t>ジチカイ</t>
    </rPh>
    <rPh sb="35" eb="37">
      <t>シュウシュウ</t>
    </rPh>
    <rPh sb="37" eb="38">
      <t>ジョウ</t>
    </rPh>
    <phoneticPr fontId="4"/>
  </si>
  <si>
    <t>国際ホテル宇部</t>
    <rPh sb="0" eb="2">
      <t>コクサイ</t>
    </rPh>
    <rPh sb="5" eb="7">
      <t>ウベ</t>
    </rPh>
    <phoneticPr fontId="3"/>
  </si>
  <si>
    <t>JICA九州センター</t>
    <rPh sb="4" eb="6">
      <t>キュウシュウ</t>
    </rPh>
    <phoneticPr fontId="3"/>
  </si>
  <si>
    <t>久留米市内ホテル</t>
    <rPh sb="0" eb="3">
      <t>クルメ</t>
    </rPh>
    <rPh sb="3" eb="5">
      <t>シナイ</t>
    </rPh>
    <phoneticPr fontId="3"/>
  </si>
  <si>
    <t>研修全体について疑問点の抽出と整理を行う。</t>
    <phoneticPr fontId="3"/>
  </si>
  <si>
    <t>宇部市役所応接室</t>
    <rPh sb="0" eb="5">
      <t>ウベシヤクショ</t>
    </rPh>
    <rPh sb="5" eb="8">
      <t>オウセツシツ</t>
    </rPh>
    <phoneticPr fontId="4"/>
  </si>
  <si>
    <t>×400字</t>
    <rPh sb="4" eb="5">
      <t>ジ</t>
    </rPh>
    <phoneticPr fontId="8"/>
  </si>
  <si>
    <t>×15円</t>
    <rPh sb="3" eb="4">
      <t>エン</t>
    </rPh>
    <phoneticPr fontId="8"/>
  </si>
  <si>
    <t>オリエンテーション or アイスブレーク</t>
    <phoneticPr fontId="4"/>
  </si>
  <si>
    <t>宇部環境国際協力協会、研修監理員</t>
    <rPh sb="0" eb="4">
      <t>ウベカンキョウ</t>
    </rPh>
    <rPh sb="4" eb="6">
      <t>コクサイ</t>
    </rPh>
    <rPh sb="6" eb="10">
      <t>キョウリョクキョウカイ</t>
    </rPh>
    <rPh sb="11" eb="13">
      <t>ケンシュウ</t>
    </rPh>
    <rPh sb="13" eb="16">
      <t>カンリイン</t>
    </rPh>
    <phoneticPr fontId="4"/>
  </si>
  <si>
    <t>講義「宇部市の環境保全行政、「宇部方式」による環境保全対策、環境教育、地球温暖化対策、SDGｓ等」ライブ</t>
    <rPh sb="0" eb="2">
      <t>コウギ</t>
    </rPh>
    <rPh sb="3" eb="5">
      <t>ウベ</t>
    </rPh>
    <rPh sb="5" eb="6">
      <t>シ</t>
    </rPh>
    <rPh sb="7" eb="9">
      <t>カンキョウ</t>
    </rPh>
    <rPh sb="9" eb="11">
      <t>ホゼン</t>
    </rPh>
    <rPh sb="11" eb="13">
      <t>ギョウセイ</t>
    </rPh>
    <rPh sb="15" eb="17">
      <t>ウベ</t>
    </rPh>
    <rPh sb="17" eb="19">
      <t>ホウシキ</t>
    </rPh>
    <rPh sb="23" eb="25">
      <t>カンキョウ</t>
    </rPh>
    <rPh sb="25" eb="27">
      <t>ホゼン</t>
    </rPh>
    <rPh sb="27" eb="29">
      <t>タイサク</t>
    </rPh>
    <rPh sb="30" eb="32">
      <t>カンキョウ</t>
    </rPh>
    <rPh sb="32" eb="34">
      <t>キョウイク</t>
    </rPh>
    <rPh sb="35" eb="37">
      <t>チキュウ</t>
    </rPh>
    <rPh sb="37" eb="39">
      <t>オンダン</t>
    </rPh>
    <rPh sb="39" eb="40">
      <t>カ</t>
    </rPh>
    <rPh sb="40" eb="42">
      <t>タイサク</t>
    </rPh>
    <rPh sb="47" eb="48">
      <t>ナド</t>
    </rPh>
    <phoneticPr fontId="4"/>
  </si>
  <si>
    <t>講義「市民環境まちづくりサポーターの活動紹介」ライブ</t>
    <phoneticPr fontId="4"/>
  </si>
  <si>
    <t>基調講演「持続可能な発展のための環境保全の課題」ライブ</t>
    <phoneticPr fontId="4"/>
  </si>
  <si>
    <t>講義「宇部市の上水道」ライブ、ビデオ</t>
    <phoneticPr fontId="4"/>
  </si>
  <si>
    <t>講義「環境保全のための市民の役割と連携について」ライブ</t>
    <phoneticPr fontId="4"/>
  </si>
  <si>
    <t>宇部市市民環境部廃棄物対策課、環境保全センター施設課</t>
    <rPh sb="0" eb="3">
      <t>ウベシ</t>
    </rPh>
    <rPh sb="3" eb="5">
      <t>シミン</t>
    </rPh>
    <rPh sb="5" eb="7">
      <t>カンキョウ</t>
    </rPh>
    <rPh sb="7" eb="8">
      <t>ブ</t>
    </rPh>
    <rPh sb="8" eb="11">
      <t>ハイキブツ</t>
    </rPh>
    <rPh sb="11" eb="14">
      <t>タイサクカ</t>
    </rPh>
    <rPh sb="15" eb="19">
      <t>カンキョウホゼン</t>
    </rPh>
    <rPh sb="23" eb="26">
      <t>シセツカ</t>
    </rPh>
    <phoneticPr fontId="4"/>
  </si>
  <si>
    <t>宇部市市民環境部廃棄物対策課</t>
    <rPh sb="0" eb="2">
      <t>ウベ</t>
    </rPh>
    <rPh sb="2" eb="3">
      <t>シ</t>
    </rPh>
    <rPh sb="3" eb="5">
      <t>シミン</t>
    </rPh>
    <rPh sb="5" eb="7">
      <t>カンキョウ</t>
    </rPh>
    <rPh sb="7" eb="8">
      <t>ブ</t>
    </rPh>
    <rPh sb="8" eb="11">
      <t>ハイキブツ</t>
    </rPh>
    <rPh sb="11" eb="14">
      <t>タイサクカ</t>
    </rPh>
    <phoneticPr fontId="4"/>
  </si>
  <si>
    <t>宇部興産コンサルタント㈱</t>
    <rPh sb="0" eb="4">
      <t>ウベコウサン</t>
    </rPh>
    <phoneticPr fontId="4"/>
  </si>
  <si>
    <t>宇部市上下水道局　浄水課</t>
    <rPh sb="3" eb="8">
      <t>ジョウゲスイドウキョク</t>
    </rPh>
    <rPh sb="9" eb="12">
      <t>ジョウスイカ</t>
    </rPh>
    <phoneticPr fontId="4"/>
  </si>
  <si>
    <t>水俣市環境クリーンセンター</t>
    <phoneticPr fontId="4"/>
  </si>
  <si>
    <t>プログラムレポート発表会等準備（翻訳等）</t>
    <rPh sb="16" eb="18">
      <t>ホンヤク</t>
    </rPh>
    <rPh sb="18" eb="19">
      <t>トウ</t>
    </rPh>
    <phoneticPr fontId="3"/>
  </si>
  <si>
    <t>開講式</t>
    <phoneticPr fontId="4"/>
  </si>
  <si>
    <t>ジョブレポート発表</t>
    <rPh sb="7" eb="9">
      <t>ハッピョウ</t>
    </rPh>
    <phoneticPr fontId="4"/>
  </si>
  <si>
    <t>閉講式</t>
    <phoneticPr fontId="3"/>
  </si>
  <si>
    <t>プログラムレポート発表会、評価会</t>
    <phoneticPr fontId="3"/>
  </si>
  <si>
    <t>ディスカッション</t>
    <phoneticPr fontId="4"/>
  </si>
  <si>
    <t>グループディスカッション/グループプログラムレポート作成</t>
    <phoneticPr fontId="3"/>
  </si>
  <si>
    <t>研修監理員、宇部環境国際協力協会</t>
    <rPh sb="0" eb="5">
      <t>ケンシュウカンリイン</t>
    </rPh>
    <rPh sb="6" eb="10">
      <t>ウベカンキョウ</t>
    </rPh>
    <rPh sb="10" eb="12">
      <t>コクサイ</t>
    </rPh>
    <rPh sb="12" eb="16">
      <t>キョウリョクキョウカイ</t>
    </rPh>
    <phoneticPr fontId="3"/>
  </si>
  <si>
    <t>講義「水俣クリーンセンター“生ごみ処理容器キエーロ”」　ライブ、ビデオ</t>
    <phoneticPr fontId="4"/>
  </si>
  <si>
    <t>JICA,研修監理員、山口大学名誉教授、宇部環境国際協力協会</t>
    <rPh sb="5" eb="10">
      <t>ケンシュウカンリイン</t>
    </rPh>
    <rPh sb="11" eb="15">
      <t>ヤマグチダイガク</t>
    </rPh>
    <rPh sb="15" eb="19">
      <t>メイヨキョウジュ</t>
    </rPh>
    <rPh sb="20" eb="22">
      <t>ウベ</t>
    </rPh>
    <rPh sb="22" eb="24">
      <t>カンキョウ</t>
    </rPh>
    <rPh sb="24" eb="26">
      <t>コクサイ</t>
    </rPh>
    <rPh sb="26" eb="28">
      <t>キョウリョク</t>
    </rPh>
    <rPh sb="28" eb="30">
      <t>キョウカイ</t>
    </rPh>
    <phoneticPr fontId="4"/>
  </si>
  <si>
    <t>宇部市まちづくりサポーター</t>
    <rPh sb="0" eb="3">
      <t>ウベシ</t>
    </rPh>
    <phoneticPr fontId="4"/>
  </si>
  <si>
    <t>山口大学名誉教授　</t>
    <rPh sb="4" eb="8">
      <t>メイヨキョウジュ</t>
    </rPh>
    <phoneticPr fontId="4"/>
  </si>
  <si>
    <t>宇部フロンティア短期大学部　教授　</t>
    <rPh sb="0" eb="2">
      <t>ウベ</t>
    </rPh>
    <rPh sb="8" eb="13">
      <t>タンキダイガクブ</t>
    </rPh>
    <rPh sb="14" eb="16">
      <t>キョウジュ</t>
    </rPh>
    <phoneticPr fontId="4"/>
  </si>
  <si>
    <t>講義「食品廃棄物の飼料化及び廃食油の燃料化」ライブ、ビデオ</t>
    <phoneticPr fontId="4"/>
  </si>
  <si>
    <t>宇部市環境政策課、山口大学名誉教授</t>
    <phoneticPr fontId="4"/>
  </si>
  <si>
    <t>JICA,研修監理員、山口大学名誉教授、宇部環境国際協力協会</t>
    <rPh sb="5" eb="7">
      <t>ケンシュウ</t>
    </rPh>
    <rPh sb="7" eb="10">
      <t>カンリイン</t>
    </rPh>
    <phoneticPr fontId="3"/>
  </si>
  <si>
    <t>講義「宇部市の廃棄物政策、法体系の説明、リサイクルセンター」ライブ、ビデオ</t>
    <phoneticPr fontId="4"/>
  </si>
  <si>
    <t>「拠点回収施設、自治体のゴミ集積場」ライブ、ビデオ</t>
    <phoneticPr fontId="4"/>
  </si>
  <si>
    <t>講義「最終処分場」ライブ、ビデオ</t>
    <phoneticPr fontId="4"/>
  </si>
  <si>
    <t>令和３年度　JICA青年研修スケジュール概要</t>
    <rPh sb="0" eb="2">
      <t>レイワ</t>
    </rPh>
    <rPh sb="3" eb="5">
      <t>ネンド</t>
    </rPh>
    <rPh sb="10" eb="12">
      <t>セイネン</t>
    </rPh>
    <rPh sb="12" eb="14">
      <t>ケンシュウ</t>
    </rPh>
    <rPh sb="20" eb="22">
      <t>ガイヨウ</t>
    </rPh>
    <phoneticPr fontId="3"/>
  </si>
  <si>
    <t>研修開始にあたり、本研修の目的、到達目標を確認するとともに、研修全体の内容、進め方について把握する。</t>
    <rPh sb="0" eb="2">
      <t>ケンシュウ</t>
    </rPh>
    <rPh sb="2" eb="4">
      <t>カイシ</t>
    </rPh>
    <rPh sb="9" eb="10">
      <t>ホン</t>
    </rPh>
    <rPh sb="10" eb="12">
      <t>ケンシュウ</t>
    </rPh>
    <rPh sb="13" eb="15">
      <t>モクテキ</t>
    </rPh>
    <rPh sb="16" eb="18">
      <t>トウタツ</t>
    </rPh>
    <rPh sb="18" eb="20">
      <t>モクヒョウ</t>
    </rPh>
    <rPh sb="21" eb="23">
      <t>カクニン</t>
    </rPh>
    <rPh sb="30" eb="32">
      <t>ケンシュウ</t>
    </rPh>
    <rPh sb="32" eb="34">
      <t>ゼンタイ</t>
    </rPh>
    <rPh sb="35" eb="37">
      <t>ナイヨウ</t>
    </rPh>
    <rPh sb="38" eb="39">
      <t>スス</t>
    </rPh>
    <rPh sb="40" eb="41">
      <t>カタ</t>
    </rPh>
    <rPh sb="45" eb="47">
      <t>ハアク</t>
    </rPh>
    <phoneticPr fontId="3"/>
  </si>
  <si>
    <t>研修員が抱えている環境問題を紹介し、研修に期待する抱負などを発表する。</t>
    <phoneticPr fontId="3"/>
  </si>
  <si>
    <t>産官学民の協働で成し遂げた「宇部方式」による公害対策の歴史や「宇部方式」を基調とした環境保全行政全般及び「環境教育」、「地球温暖化対策」「SGDs」への取り組みを理解する。</t>
    <phoneticPr fontId="3"/>
  </si>
  <si>
    <t>宇部IECA顧問による環境保全に係る全般的な講義とディスカッションにより今為すべき行動を学ぶ。</t>
    <phoneticPr fontId="3"/>
  </si>
  <si>
    <t>宇部フロンティア大学教授による市民の役割と行政との協働について学び、ディスカッションする。</t>
    <phoneticPr fontId="3"/>
  </si>
  <si>
    <t>研修で学んだことを踏まえ、ディスカッションを行い、インドネシアでの具体的な活動計画を作成する。研修を通じて見出した課題の把握を行い、情報の共有をする。</t>
    <phoneticPr fontId="3"/>
  </si>
  <si>
    <t xml:space="preserve">宇部市の廃棄物リサイクル対策を理解する。
</t>
    <phoneticPr fontId="3"/>
  </si>
  <si>
    <t>宇部市の最終処分場について</t>
    <rPh sb="0" eb="3">
      <t>ウベシ</t>
    </rPh>
    <rPh sb="4" eb="9">
      <t>サイシュウショブンジョウ</t>
    </rPh>
    <phoneticPr fontId="3"/>
  </si>
  <si>
    <t>市民（環境まちづくりサポーター）と行政機関との連携・協働について理解する。</t>
    <phoneticPr fontId="3"/>
  </si>
  <si>
    <t>宇部市の上水道のしくみを理解する。</t>
    <phoneticPr fontId="3"/>
  </si>
  <si>
    <t>市内企業の環境保全への取組みや、廃棄物リサイクル対策、資源化の例として食品廃棄物の処理及び廃食油の燃料化について理解する。</t>
    <phoneticPr fontId="3"/>
  </si>
  <si>
    <t>水俣市の廃棄物リサイクルの概要を学び、特にキエーロによる家庭での生ごみ処理について理解する。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</si>
</sst>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9" x14ac:knownFonts="1">
    <font>
      <sz val="11"/>
      <color theme="1"/>
      <name val="游ゴシック"/>
      <family val="2"/>
      <charset val="128"/>
      <scheme val="minor"/>
    </font>
    <font>
      <sz val="12"/>
      <name val="ＭＳ ゴシック"/>
      <family val="3"/>
      <charset val="128"/>
    </font>
    <font>
      <sz val="10"/>
      <name val="ＭＳ ゴシック"/>
      <family val="3"/>
      <charset val="128"/>
    </font>
    <font>
      <sz val="6"/>
      <name val="游ゴシック"/>
      <family val="2"/>
      <charset val="128"/>
      <scheme val="minor"/>
    </font>
    <font>
      <sz val="6"/>
      <name val="ＭＳ ゴシック"/>
      <family val="2"/>
      <charset val="128"/>
    </font>
    <font>
      <sz val="8"/>
      <name val="ＭＳ ゴシック"/>
      <family val="3"/>
      <charset val="128"/>
    </font>
    <font>
      <sz val="11"/>
      <name val="游ゴシック"/>
      <family val="2"/>
      <charset val="128"/>
      <scheme val="minor"/>
    </font>
    <font>
      <sz val="10"/>
      <name val="ＭＳ Ｐゴシック"/>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1" fillId="0" borderId="0">
      <alignment vertical="center"/>
    </xf>
  </cellStyleXfs>
  <cellXfs count="83">
    <xf numFmtId="0" fontId="0" fillId="0" borderId="0" xfId="0">
      <alignment vertical="center"/>
    </xf>
    <xf numFmtId="0" fontId="6" fillId="0" borderId="0" xfId="0" applyFont="1" applyFill="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lignment vertical="center"/>
    </xf>
    <xf numFmtId="0" fontId="7" fillId="0" borderId="19" xfId="0" applyFont="1" applyBorder="1">
      <alignment vertical="center"/>
    </xf>
    <xf numFmtId="0" fontId="0" fillId="0" borderId="20" xfId="0" applyBorder="1" applyAlignment="1">
      <alignment horizontal="right" vertical="center"/>
    </xf>
    <xf numFmtId="3" fontId="0" fillId="0" borderId="20" xfId="0" applyNumberFormat="1" applyBorder="1">
      <alignment vertical="center"/>
    </xf>
    <xf numFmtId="3" fontId="0" fillId="0" borderId="21" xfId="0" applyNumberFormat="1" applyBorder="1">
      <alignment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2" fillId="0" borderId="0"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wrapText="1"/>
      <protection locked="0"/>
    </xf>
    <xf numFmtId="0" fontId="2" fillId="0" borderId="5" xfId="1" applyFont="1" applyFill="1" applyBorder="1" applyAlignment="1" applyProtection="1">
      <alignment vertical="center" wrapText="1"/>
      <protection locked="0"/>
    </xf>
    <xf numFmtId="0" fontId="2" fillId="0" borderId="22" xfId="1" applyFont="1" applyFill="1" applyBorder="1" applyAlignment="1" applyProtection="1">
      <alignment vertical="center" wrapText="1"/>
      <protection locked="0"/>
    </xf>
    <xf numFmtId="0" fontId="2" fillId="0" borderId="23" xfId="1" applyFont="1" applyFill="1" applyBorder="1" applyAlignment="1" applyProtection="1">
      <alignment vertical="center" wrapText="1"/>
      <protection locked="0"/>
    </xf>
    <xf numFmtId="0" fontId="2" fillId="0" borderId="25" xfId="1" applyFont="1" applyFill="1" applyBorder="1" applyAlignment="1" applyProtection="1">
      <alignment vertical="center" wrapText="1"/>
      <protection locked="0"/>
    </xf>
    <xf numFmtId="176" fontId="2" fillId="0" borderId="26" xfId="1" applyNumberFormat="1" applyFont="1" applyFill="1" applyBorder="1" applyAlignment="1" applyProtection="1">
      <alignment vertical="center"/>
      <protection locked="0"/>
    </xf>
    <xf numFmtId="0" fontId="6" fillId="0" borderId="10" xfId="0" applyFont="1" applyFill="1" applyBorder="1" applyAlignment="1">
      <alignment horizontal="center" vertical="center"/>
    </xf>
    <xf numFmtId="0" fontId="5" fillId="0" borderId="13" xfId="1" applyFont="1" applyFill="1" applyBorder="1" applyAlignment="1" applyProtection="1">
      <alignment horizontal="left" vertical="center" wrapText="1"/>
      <protection locked="0"/>
    </xf>
    <xf numFmtId="0" fontId="5" fillId="0" borderId="15" xfId="1" applyFont="1" applyFill="1" applyBorder="1" applyAlignment="1" applyProtection="1">
      <alignment horizontal="left" vertical="center" wrapText="1"/>
      <protection locked="0"/>
    </xf>
    <xf numFmtId="20" fontId="2" fillId="0" borderId="11" xfId="1" applyNumberFormat="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1" xfId="1" applyFont="1" applyFill="1" applyBorder="1" applyAlignment="1" applyProtection="1">
      <alignment horizontal="left" vertical="center" wrapText="1"/>
      <protection locked="0"/>
    </xf>
    <xf numFmtId="20" fontId="2" fillId="0" borderId="28" xfId="1" applyNumberFormat="1" applyFont="1" applyFill="1" applyBorder="1" applyAlignment="1" applyProtection="1">
      <alignment horizontal="center" vertical="center"/>
      <protection locked="0"/>
    </xf>
    <xf numFmtId="0" fontId="2" fillId="0" borderId="28" xfId="1" applyFont="1" applyFill="1" applyBorder="1" applyAlignment="1" applyProtection="1">
      <alignment horizontal="center" vertical="center"/>
      <protection locked="0"/>
    </xf>
    <xf numFmtId="0" fontId="2" fillId="0" borderId="28" xfId="1" applyFont="1" applyFill="1" applyBorder="1" applyAlignment="1" applyProtection="1">
      <alignment horizontal="left" vertical="center" wrapText="1"/>
      <protection locked="0"/>
    </xf>
    <xf numFmtId="20" fontId="2" fillId="0" borderId="3" xfId="1" applyNumberFormat="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3" xfId="1" applyFont="1" applyFill="1" applyBorder="1" applyAlignment="1" applyProtection="1">
      <alignment horizontal="left" vertical="center" wrapText="1"/>
      <protection locked="0"/>
    </xf>
    <xf numFmtId="20" fontId="2" fillId="0" borderId="18" xfId="1" applyNumberFormat="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wrapText="1"/>
      <protection locked="0"/>
    </xf>
    <xf numFmtId="20" fontId="2" fillId="0" borderId="29" xfId="1" applyNumberFormat="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protection locked="0"/>
    </xf>
    <xf numFmtId="0" fontId="2" fillId="0" borderId="29" xfId="1" applyFont="1" applyFill="1" applyBorder="1" applyAlignment="1" applyProtection="1">
      <alignment horizontal="left" vertical="center" wrapText="1"/>
      <protection locked="0"/>
    </xf>
    <xf numFmtId="0" fontId="2" fillId="0" borderId="30" xfId="1" applyFont="1" applyFill="1" applyBorder="1" applyAlignment="1" applyProtection="1">
      <alignment vertical="center" wrapText="1"/>
      <protection locked="0"/>
    </xf>
    <xf numFmtId="0" fontId="5" fillId="0" borderId="21" xfId="1" applyFont="1" applyFill="1" applyBorder="1" applyAlignment="1" applyProtection="1">
      <alignment horizontal="left" vertical="center" wrapText="1"/>
      <protection locked="0"/>
    </xf>
    <xf numFmtId="0" fontId="2" fillId="0" borderId="32" xfId="1" applyFont="1" applyFill="1" applyBorder="1" applyAlignment="1" applyProtection="1">
      <alignment vertical="center" wrapText="1"/>
      <protection locked="0"/>
    </xf>
    <xf numFmtId="0" fontId="2" fillId="0" borderId="7" xfId="1" applyFont="1" applyFill="1" applyBorder="1" applyAlignment="1" applyProtection="1">
      <alignment horizontal="center" vertical="center" wrapText="1"/>
      <protection locked="0"/>
    </xf>
    <xf numFmtId="20" fontId="2" fillId="0" borderId="31" xfId="1" applyNumberFormat="1" applyFont="1" applyFill="1" applyBorder="1" applyAlignment="1" applyProtection="1">
      <alignment horizontal="center" vertical="center"/>
      <protection locked="0"/>
    </xf>
    <xf numFmtId="0" fontId="2" fillId="0" borderId="31" xfId="1" applyFont="1" applyFill="1" applyBorder="1" applyAlignment="1" applyProtection="1">
      <alignment horizontal="center" vertical="center"/>
      <protection locked="0"/>
    </xf>
    <xf numFmtId="0" fontId="2" fillId="0" borderId="31" xfId="1" applyFont="1" applyFill="1" applyBorder="1" applyAlignment="1" applyProtection="1">
      <alignment horizontal="left" vertical="center" wrapText="1"/>
      <protection locked="0"/>
    </xf>
    <xf numFmtId="20" fontId="2" fillId="0" borderId="33" xfId="1" applyNumberFormat="1" applyFont="1" applyFill="1" applyBorder="1" applyAlignment="1" applyProtection="1">
      <alignment horizontal="center" vertical="center"/>
      <protection locked="0"/>
    </xf>
    <xf numFmtId="0" fontId="2" fillId="0" borderId="33" xfId="1" applyFont="1" applyFill="1" applyBorder="1" applyAlignment="1" applyProtection="1">
      <alignment horizontal="center" vertical="center"/>
      <protection locked="0"/>
    </xf>
    <xf numFmtId="0" fontId="2" fillId="0" borderId="33" xfId="1" applyFont="1" applyFill="1" applyBorder="1" applyAlignment="1" applyProtection="1">
      <alignment horizontal="left" vertical="center" wrapText="1"/>
      <protection locked="0"/>
    </xf>
    <xf numFmtId="0" fontId="2" fillId="0" borderId="35" xfId="1" applyFont="1" applyFill="1" applyBorder="1" applyAlignment="1" applyProtection="1">
      <alignment vertical="center" wrapText="1"/>
      <protection locked="0"/>
    </xf>
    <xf numFmtId="20" fontId="2" fillId="0" borderId="38" xfId="1" applyNumberFormat="1" applyFont="1" applyFill="1" applyBorder="1" applyAlignment="1" applyProtection="1">
      <alignment horizontal="center" vertical="center"/>
      <protection locked="0"/>
    </xf>
    <xf numFmtId="0" fontId="2" fillId="0" borderId="38" xfId="1" applyFont="1" applyFill="1" applyBorder="1" applyAlignment="1" applyProtection="1">
      <alignment horizontal="center" vertical="center"/>
      <protection locked="0"/>
    </xf>
    <xf numFmtId="0" fontId="2" fillId="0" borderId="38" xfId="1" applyFont="1" applyFill="1" applyBorder="1" applyAlignment="1" applyProtection="1">
      <alignment horizontal="left" vertical="center" wrapText="1"/>
      <protection locked="0"/>
    </xf>
    <xf numFmtId="0" fontId="2" fillId="0" borderId="40" xfId="1" applyFont="1" applyFill="1" applyBorder="1" applyAlignment="1" applyProtection="1">
      <alignment vertical="center" wrapText="1"/>
      <protection locked="0"/>
    </xf>
    <xf numFmtId="176" fontId="2" fillId="0" borderId="12" xfId="1" applyNumberFormat="1" applyFont="1" applyFill="1" applyBorder="1" applyAlignment="1" applyProtection="1">
      <alignment horizontal="left" vertical="center"/>
      <protection locked="0"/>
    </xf>
    <xf numFmtId="0" fontId="0" fillId="0" borderId="0" xfId="0" applyBorder="1" applyAlignment="1">
      <alignment horizontal="center" vertical="center" wrapText="1"/>
    </xf>
    <xf numFmtId="0" fontId="2" fillId="0" borderId="6" xfId="1" applyFont="1" applyFill="1" applyBorder="1" applyAlignment="1" applyProtection="1">
      <alignment horizontal="center" vertical="center" wrapText="1"/>
      <protection locked="0"/>
    </xf>
    <xf numFmtId="0" fontId="2" fillId="0" borderId="24" xfId="1" applyFont="1" applyFill="1" applyBorder="1" applyAlignment="1" applyProtection="1">
      <alignment horizontal="center" vertical="center" wrapText="1"/>
      <protection locked="0"/>
    </xf>
    <xf numFmtId="176" fontId="2" fillId="0" borderId="12" xfId="1" applyNumberFormat="1" applyFont="1" applyFill="1" applyBorder="1" applyAlignment="1" applyProtection="1">
      <alignment horizontal="left" vertical="center"/>
      <protection locked="0"/>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7" xfId="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26" xfId="0" applyFont="1" applyBorder="1" applyAlignment="1">
      <alignment horizontal="center" vertical="center" wrapText="1"/>
    </xf>
    <xf numFmtId="176" fontId="2" fillId="0" borderId="36" xfId="1" applyNumberFormat="1" applyFont="1" applyFill="1" applyBorder="1" applyAlignment="1" applyProtection="1">
      <alignment horizontal="left" vertical="center"/>
      <protection locked="0"/>
    </xf>
    <xf numFmtId="0" fontId="0" fillId="0" borderId="37" xfId="0" applyBorder="1" applyAlignment="1">
      <alignment horizontal="left" vertical="center"/>
    </xf>
    <xf numFmtId="176" fontId="2" fillId="0" borderId="37" xfId="1" applyNumberFormat="1" applyFont="1" applyFill="1" applyBorder="1" applyAlignment="1" applyProtection="1">
      <alignment horizontal="left" vertical="center"/>
      <protection locked="0"/>
    </xf>
    <xf numFmtId="0" fontId="5" fillId="0" borderId="19"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21" xfId="1" applyFont="1" applyBorder="1" applyAlignment="1" applyProtection="1">
      <alignment horizontal="left" vertical="center" wrapText="1"/>
      <protection locked="0"/>
    </xf>
    <xf numFmtId="0" fontId="5" fillId="0" borderId="13" xfId="1" applyFont="1" applyBorder="1" applyAlignment="1" applyProtection="1">
      <alignment horizontal="left" vertical="center" wrapText="1"/>
      <protection locked="0"/>
    </xf>
    <xf numFmtId="0" fontId="5" fillId="0" borderId="15" xfId="1" applyFont="1" applyBorder="1" applyAlignment="1" applyProtection="1">
      <alignment horizontal="left" vertical="center" wrapText="1"/>
      <protection locked="0"/>
    </xf>
    <xf numFmtId="0" fontId="5" fillId="0" borderId="41" xfId="1" applyFont="1" applyBorder="1" applyAlignment="1" applyProtection="1">
      <alignment horizontal="left" vertical="center" wrapText="1"/>
      <protection locked="0"/>
    </xf>
    <xf numFmtId="0" fontId="5" fillId="0" borderId="27" xfId="1" applyFont="1" applyBorder="1" applyAlignment="1" applyProtection="1">
      <alignment horizontal="left" vertical="center" wrapText="1"/>
      <protection locked="0"/>
    </xf>
    <xf numFmtId="0" fontId="5" fillId="0" borderId="17" xfId="1" applyFont="1" applyBorder="1" applyAlignment="1" applyProtection="1">
      <alignment horizontal="left" vertical="center" wrapText="1"/>
      <protection locked="0"/>
    </xf>
    <xf numFmtId="0" fontId="5" fillId="0" borderId="39" xfId="1"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workbookViewId="0">
      <selection activeCell="F17" sqref="F17"/>
    </sheetView>
  </sheetViews>
  <sheetFormatPr defaultColWidth="9" defaultRowHeight="18.75" x14ac:dyDescent="0.4"/>
  <cols>
    <col min="1" max="1" width="9.25" style="1" customWidth="1"/>
    <col min="2" max="2" width="5.25" style="1" customWidth="1"/>
    <col min="3" max="3" width="2.75" style="1" customWidth="1"/>
    <col min="4" max="4" width="5.25" style="1" customWidth="1"/>
    <col min="5" max="6" width="40.375" style="1" customWidth="1"/>
    <col min="7" max="7" width="36.75" style="1" customWidth="1"/>
    <col min="8" max="8" width="12.125" style="1" hidden="1" customWidth="1"/>
    <col min="9" max="9" width="7.25" style="1" hidden="1" customWidth="1"/>
    <col min="10" max="16384" width="9" style="1"/>
  </cols>
  <sheetData>
    <row r="1" spans="1:9" ht="19.5" thickBot="1" x14ac:dyDescent="0.45">
      <c r="A1" s="62" t="s">
        <v>61</v>
      </c>
      <c r="B1" s="62"/>
      <c r="C1" s="62"/>
      <c r="D1" s="62"/>
      <c r="E1" s="62"/>
      <c r="F1" s="62"/>
      <c r="G1" s="62"/>
      <c r="H1" s="62"/>
      <c r="I1" s="62"/>
    </row>
    <row r="2" spans="1:9" ht="37.5" customHeight="1" thickBot="1" x14ac:dyDescent="0.45">
      <c r="A2" s="2" t="s">
        <v>15</v>
      </c>
      <c r="B2" s="67" t="s">
        <v>16</v>
      </c>
      <c r="C2" s="68"/>
      <c r="D2" s="69"/>
      <c r="E2" s="4" t="s">
        <v>17</v>
      </c>
      <c r="F2" s="5" t="s">
        <v>18</v>
      </c>
      <c r="G2" s="13" t="s">
        <v>19</v>
      </c>
      <c r="H2" s="24" t="s">
        <v>20</v>
      </c>
      <c r="I2" s="3" t="s">
        <v>21</v>
      </c>
    </row>
    <row r="3" spans="1:9" ht="38.450000000000003" customHeight="1" thickBot="1" x14ac:dyDescent="0.45">
      <c r="A3" s="61">
        <v>44599</v>
      </c>
      <c r="B3" s="39">
        <v>0.625</v>
      </c>
      <c r="C3" s="40" t="s">
        <v>0</v>
      </c>
      <c r="D3" s="39">
        <v>0.66666666666666663</v>
      </c>
      <c r="E3" s="41" t="s">
        <v>30</v>
      </c>
      <c r="F3" s="74" t="s">
        <v>62</v>
      </c>
      <c r="G3" s="42" t="s">
        <v>31</v>
      </c>
      <c r="H3" s="59" t="s">
        <v>1</v>
      </c>
      <c r="I3" s="64"/>
    </row>
    <row r="4" spans="1:9" ht="38.450000000000003" customHeight="1" thickBot="1" x14ac:dyDescent="0.45">
      <c r="A4" s="61"/>
      <c r="B4" s="49">
        <v>0.66666666666666663</v>
      </c>
      <c r="C4" s="50" t="s">
        <v>0</v>
      </c>
      <c r="D4" s="49">
        <v>0.67708333333333337</v>
      </c>
      <c r="E4" s="51" t="s">
        <v>43</v>
      </c>
      <c r="F4" s="75"/>
      <c r="G4" s="52" t="s">
        <v>51</v>
      </c>
      <c r="H4" s="66"/>
      <c r="I4" s="64"/>
    </row>
    <row r="5" spans="1:9" ht="38.450000000000003" customHeight="1" thickBot="1" x14ac:dyDescent="0.45">
      <c r="A5" s="61"/>
      <c r="B5" s="46">
        <v>0.67708333333333337</v>
      </c>
      <c r="C5" s="47" t="s">
        <v>0</v>
      </c>
      <c r="D5" s="46">
        <v>0.70833333333333337</v>
      </c>
      <c r="E5" s="48" t="s">
        <v>44</v>
      </c>
      <c r="F5" s="76" t="s">
        <v>63</v>
      </c>
      <c r="G5" s="44" t="s">
        <v>51</v>
      </c>
      <c r="H5" s="60"/>
      <c r="I5" s="64"/>
    </row>
    <row r="6" spans="1:9" ht="46.5" customHeight="1" thickBot="1" x14ac:dyDescent="0.45">
      <c r="A6" s="57">
        <v>44600</v>
      </c>
      <c r="B6" s="27">
        <v>0.625</v>
      </c>
      <c r="C6" s="28" t="s">
        <v>0</v>
      </c>
      <c r="D6" s="27">
        <v>0.70833333333333337</v>
      </c>
      <c r="E6" s="29" t="s">
        <v>32</v>
      </c>
      <c r="F6" s="77" t="s">
        <v>64</v>
      </c>
      <c r="G6" s="19" t="s">
        <v>2</v>
      </c>
      <c r="H6" s="15" t="s">
        <v>27</v>
      </c>
      <c r="I6" s="64"/>
    </row>
    <row r="7" spans="1:9" ht="38.450000000000003" customHeight="1" thickBot="1" x14ac:dyDescent="0.45">
      <c r="A7" s="57">
        <v>44601</v>
      </c>
      <c r="B7" s="27">
        <v>0.625</v>
      </c>
      <c r="C7" s="28" t="s">
        <v>0</v>
      </c>
      <c r="D7" s="27">
        <v>0.70833333333333337</v>
      </c>
      <c r="E7" s="29" t="s">
        <v>58</v>
      </c>
      <c r="F7" s="78" t="s">
        <v>68</v>
      </c>
      <c r="G7" s="19" t="s">
        <v>37</v>
      </c>
      <c r="H7" s="16" t="s">
        <v>3</v>
      </c>
      <c r="I7" s="64"/>
    </row>
    <row r="8" spans="1:9" ht="38.450000000000003" customHeight="1" thickBot="1" x14ac:dyDescent="0.45">
      <c r="A8" s="61">
        <v>44602</v>
      </c>
      <c r="B8" s="30">
        <v>0.625</v>
      </c>
      <c r="C8" s="31" t="s">
        <v>0</v>
      </c>
      <c r="D8" s="30">
        <v>0.64583333333333337</v>
      </c>
      <c r="E8" s="32" t="s">
        <v>59</v>
      </c>
      <c r="F8" s="79"/>
      <c r="G8" s="20" t="s">
        <v>38</v>
      </c>
      <c r="H8" s="15" t="s">
        <v>4</v>
      </c>
      <c r="I8" s="64"/>
    </row>
    <row r="9" spans="1:9" ht="38.450000000000003" customHeight="1" thickBot="1" x14ac:dyDescent="0.45">
      <c r="A9" s="61"/>
      <c r="B9" s="33">
        <v>0.64583333333333337</v>
      </c>
      <c r="C9" s="34" t="s">
        <v>0</v>
      </c>
      <c r="D9" s="33">
        <v>0.66666666666666663</v>
      </c>
      <c r="E9" s="35" t="s">
        <v>60</v>
      </c>
      <c r="F9" s="80" t="s">
        <v>69</v>
      </c>
      <c r="G9" s="22" t="s">
        <v>39</v>
      </c>
      <c r="H9" s="59" t="s">
        <v>5</v>
      </c>
      <c r="I9" s="64"/>
    </row>
    <row r="10" spans="1:9" ht="38.450000000000003" customHeight="1" thickBot="1" x14ac:dyDescent="0.45">
      <c r="A10" s="61"/>
      <c r="B10" s="36">
        <v>0.66666666666666663</v>
      </c>
      <c r="C10" s="37" t="s">
        <v>0</v>
      </c>
      <c r="D10" s="36">
        <v>0.70833333333333337</v>
      </c>
      <c r="E10" s="38" t="s">
        <v>33</v>
      </c>
      <c r="F10" s="81" t="s">
        <v>70</v>
      </c>
      <c r="G10" s="21" t="s">
        <v>52</v>
      </c>
      <c r="H10" s="60"/>
      <c r="I10" s="64"/>
    </row>
    <row r="11" spans="1:9" ht="38.450000000000003" customHeight="1" thickBot="1" x14ac:dyDescent="0.45">
      <c r="A11" s="57">
        <v>44603</v>
      </c>
      <c r="B11" s="27">
        <v>0.625</v>
      </c>
      <c r="C11" s="28" t="s">
        <v>0</v>
      </c>
      <c r="D11" s="27">
        <v>0.70833333333333337</v>
      </c>
      <c r="E11" s="29" t="s">
        <v>34</v>
      </c>
      <c r="F11" s="77" t="s">
        <v>65</v>
      </c>
      <c r="G11" s="19" t="s">
        <v>53</v>
      </c>
      <c r="H11" s="17" t="s">
        <v>6</v>
      </c>
      <c r="I11" s="64"/>
    </row>
    <row r="12" spans="1:9" ht="38.450000000000003" customHeight="1" thickBot="1" x14ac:dyDescent="0.45">
      <c r="A12" s="57">
        <v>44604</v>
      </c>
      <c r="B12" s="27"/>
      <c r="C12" s="28"/>
      <c r="D12" s="27"/>
      <c r="E12" s="29"/>
      <c r="F12" s="77"/>
      <c r="G12" s="19"/>
      <c r="H12" s="15" t="s">
        <v>22</v>
      </c>
      <c r="I12" s="64"/>
    </row>
    <row r="13" spans="1:9" ht="38.450000000000003" customHeight="1" thickBot="1" x14ac:dyDescent="0.45">
      <c r="A13" s="57">
        <v>44605</v>
      </c>
      <c r="B13" s="27"/>
      <c r="C13" s="28"/>
      <c r="D13" s="27"/>
      <c r="E13" s="29"/>
      <c r="F13" s="77"/>
      <c r="G13" s="19"/>
      <c r="H13" s="16" t="s">
        <v>8</v>
      </c>
      <c r="I13" s="64"/>
    </row>
    <row r="14" spans="1:9" ht="38.450000000000003" customHeight="1" thickBot="1" x14ac:dyDescent="0.45">
      <c r="A14" s="57">
        <v>44606</v>
      </c>
      <c r="B14" s="27">
        <v>0.625</v>
      </c>
      <c r="C14" s="28" t="s">
        <v>0</v>
      </c>
      <c r="D14" s="27">
        <v>0.70833333333333337</v>
      </c>
      <c r="E14" s="29" t="s">
        <v>35</v>
      </c>
      <c r="F14" s="77" t="s">
        <v>71</v>
      </c>
      <c r="G14" s="19" t="s">
        <v>40</v>
      </c>
      <c r="H14" s="18" t="s">
        <v>9</v>
      </c>
      <c r="I14" s="65"/>
    </row>
    <row r="15" spans="1:9" ht="38.450000000000003" customHeight="1" thickBot="1" x14ac:dyDescent="0.45">
      <c r="A15" s="57">
        <v>44607</v>
      </c>
      <c r="B15" s="27">
        <v>0.625</v>
      </c>
      <c r="C15" s="28" t="s">
        <v>0</v>
      </c>
      <c r="D15" s="27">
        <v>0.70833333333333337</v>
      </c>
      <c r="E15" s="29" t="s">
        <v>36</v>
      </c>
      <c r="F15" s="80" t="s">
        <v>66</v>
      </c>
      <c r="G15" s="19" t="s">
        <v>54</v>
      </c>
      <c r="H15" s="17" t="s">
        <v>10</v>
      </c>
      <c r="I15" s="12" t="s">
        <v>24</v>
      </c>
    </row>
    <row r="16" spans="1:9" ht="38.450000000000003" customHeight="1" thickBot="1" x14ac:dyDescent="0.45">
      <c r="A16" s="57">
        <v>44608</v>
      </c>
      <c r="B16" s="27">
        <v>0.625</v>
      </c>
      <c r="C16" s="28" t="s">
        <v>0</v>
      </c>
      <c r="D16" s="27">
        <v>0.70833333333333337</v>
      </c>
      <c r="E16" s="29" t="s">
        <v>55</v>
      </c>
      <c r="F16" s="77" t="s">
        <v>72</v>
      </c>
      <c r="G16" s="19" t="s">
        <v>7</v>
      </c>
      <c r="H16" s="15" t="s">
        <v>11</v>
      </c>
      <c r="I16" s="11" t="s">
        <v>25</v>
      </c>
    </row>
    <row r="17" spans="1:9" ht="38.450000000000003" customHeight="1" thickBot="1" x14ac:dyDescent="0.45">
      <c r="A17" s="57">
        <v>44609</v>
      </c>
      <c r="B17" s="27">
        <v>0.625</v>
      </c>
      <c r="C17" s="28" t="s">
        <v>0</v>
      </c>
      <c r="D17" s="27">
        <v>0.70833333333333337</v>
      </c>
      <c r="E17" s="29" t="s">
        <v>50</v>
      </c>
      <c r="F17" s="77" t="s">
        <v>73</v>
      </c>
      <c r="G17" s="19" t="s">
        <v>41</v>
      </c>
      <c r="H17" s="17" t="s">
        <v>12</v>
      </c>
      <c r="I17" s="63" t="s">
        <v>23</v>
      </c>
    </row>
    <row r="18" spans="1:9" ht="38.450000000000003" customHeight="1" x14ac:dyDescent="0.4">
      <c r="A18" s="71">
        <v>44610</v>
      </c>
      <c r="B18" s="53">
        <v>0.41666666666666669</v>
      </c>
      <c r="C18" s="54" t="s">
        <v>0</v>
      </c>
      <c r="D18" s="53">
        <v>0.5</v>
      </c>
      <c r="E18" s="55" t="s">
        <v>47</v>
      </c>
      <c r="F18" s="82" t="s">
        <v>26</v>
      </c>
      <c r="G18" s="56" t="s">
        <v>56</v>
      </c>
      <c r="H18" s="15" t="s">
        <v>13</v>
      </c>
      <c r="I18" s="64"/>
    </row>
    <row r="19" spans="1:9" ht="38.450000000000003" customHeight="1" thickBot="1" x14ac:dyDescent="0.45">
      <c r="A19" s="73"/>
      <c r="B19" s="36">
        <v>0.625</v>
      </c>
      <c r="C19" s="37" t="s">
        <v>0</v>
      </c>
      <c r="D19" s="36">
        <v>0.66666666666666663</v>
      </c>
      <c r="E19" s="38" t="s">
        <v>48</v>
      </c>
      <c r="F19" s="81" t="s">
        <v>67</v>
      </c>
      <c r="G19" s="21" t="s">
        <v>49</v>
      </c>
      <c r="H19" s="45"/>
      <c r="I19" s="64"/>
    </row>
    <row r="20" spans="1:9" ht="38.450000000000003" customHeight="1" thickBot="1" x14ac:dyDescent="0.45">
      <c r="A20" s="57">
        <v>44611</v>
      </c>
      <c r="B20" s="27">
        <v>0.41666666666666669</v>
      </c>
      <c r="C20" s="28" t="s">
        <v>0</v>
      </c>
      <c r="D20" s="27">
        <v>0.70833333333333337</v>
      </c>
      <c r="E20" s="29" t="s">
        <v>42</v>
      </c>
      <c r="F20" s="25"/>
      <c r="G20" s="19"/>
      <c r="H20" s="16" t="s">
        <v>14</v>
      </c>
      <c r="I20" s="64"/>
    </row>
    <row r="21" spans="1:9" ht="38.450000000000003" customHeight="1" thickBot="1" x14ac:dyDescent="0.45">
      <c r="A21" s="57">
        <v>44612</v>
      </c>
      <c r="B21" s="27"/>
      <c r="C21" s="28"/>
      <c r="D21" s="27"/>
      <c r="E21" s="29"/>
      <c r="F21" s="25"/>
      <c r="G21" s="19"/>
      <c r="H21" s="15"/>
      <c r="I21" s="6"/>
    </row>
    <row r="22" spans="1:9" ht="38.450000000000003" customHeight="1" x14ac:dyDescent="0.4">
      <c r="A22" s="71">
        <v>44613</v>
      </c>
      <c r="B22" s="30">
        <v>0.625</v>
      </c>
      <c r="C22" s="31" t="s">
        <v>0</v>
      </c>
      <c r="D22" s="30">
        <v>0.69791666666666663</v>
      </c>
      <c r="E22" s="32" t="s">
        <v>46</v>
      </c>
      <c r="F22" s="26"/>
      <c r="G22" s="20" t="s">
        <v>57</v>
      </c>
      <c r="H22" s="14"/>
      <c r="I22" s="6"/>
    </row>
    <row r="23" spans="1:9" ht="38.450000000000003" customHeight="1" thickBot="1" x14ac:dyDescent="0.45">
      <c r="A23" s="72"/>
      <c r="B23" s="46">
        <v>0.69791666666666663</v>
      </c>
      <c r="C23" s="47" t="s">
        <v>0</v>
      </c>
      <c r="D23" s="46">
        <v>0.70833333333333337</v>
      </c>
      <c r="E23" s="48" t="s">
        <v>45</v>
      </c>
      <c r="F23" s="43"/>
      <c r="G23" s="44" t="s">
        <v>57</v>
      </c>
      <c r="H23" s="14"/>
      <c r="I23" s="6"/>
    </row>
    <row r="24" spans="1:9" x14ac:dyDescent="0.4">
      <c r="A24" s="23"/>
      <c r="G24" s="70"/>
      <c r="H24" s="70"/>
      <c r="I24" s="7" t="e">
        <f>SUM(#REF!)</f>
        <v>#REF!</v>
      </c>
    </row>
    <row r="25" spans="1:9" x14ac:dyDescent="0.4">
      <c r="G25" s="58"/>
      <c r="H25" s="58"/>
      <c r="I25" s="8" t="s">
        <v>28</v>
      </c>
    </row>
    <row r="26" spans="1:9" x14ac:dyDescent="0.4">
      <c r="G26" s="58"/>
      <c r="H26" s="58"/>
      <c r="I26" s="8" t="s">
        <v>29</v>
      </c>
    </row>
    <row r="27" spans="1:9" x14ac:dyDescent="0.4">
      <c r="G27" s="58"/>
      <c r="H27" s="58"/>
      <c r="I27" s="9" t="e">
        <f>I24*400*15</f>
        <v>#REF!</v>
      </c>
    </row>
    <row r="28" spans="1:9" ht="19.5" thickBot="1" x14ac:dyDescent="0.45">
      <c r="G28" s="58"/>
      <c r="H28" s="58"/>
      <c r="I28" s="10" t="e">
        <f>I24*400*15*1.08</f>
        <v>#REF!</v>
      </c>
    </row>
  </sheetData>
  <mergeCells count="16">
    <mergeCell ref="G28:H28"/>
    <mergeCell ref="H9:H10"/>
    <mergeCell ref="A8:A10"/>
    <mergeCell ref="A1:I1"/>
    <mergeCell ref="I17:I20"/>
    <mergeCell ref="I3:I14"/>
    <mergeCell ref="H3:H5"/>
    <mergeCell ref="B2:D2"/>
    <mergeCell ref="A3:A5"/>
    <mergeCell ref="G24:H24"/>
    <mergeCell ref="G25:H25"/>
    <mergeCell ref="G26:H26"/>
    <mergeCell ref="G27:H27"/>
    <mergeCell ref="A22:A23"/>
    <mergeCell ref="A18:A19"/>
    <mergeCell ref="F7:F8"/>
  </mergeCells>
  <phoneticPr fontId="3"/>
  <conditionalFormatting sqref="H7:H9 H11 H13:H14 H16:H23">
    <cfRule type="expression" dxfId="11" priority="49">
      <formula>LENB($I7)&gt;100</formula>
    </cfRule>
  </conditionalFormatting>
  <conditionalFormatting sqref="H6">
    <cfRule type="expression" dxfId="10" priority="40">
      <formula>LENB($I6)&gt;100</formula>
    </cfRule>
  </conditionalFormatting>
  <conditionalFormatting sqref="H3:H4">
    <cfRule type="expression" dxfId="9" priority="25">
      <formula>LENB($I3)&gt;100</formula>
    </cfRule>
  </conditionalFormatting>
  <conditionalFormatting sqref="H12">
    <cfRule type="expression" dxfId="8" priority="15">
      <formula>LENB($I12)&gt;100</formula>
    </cfRule>
  </conditionalFormatting>
  <conditionalFormatting sqref="G3 G5:G21 G23">
    <cfRule type="expression" dxfId="7" priority="50">
      <formula>LENB(#REF!)&gt;600</formula>
    </cfRule>
  </conditionalFormatting>
  <conditionalFormatting sqref="E3 E20:F21 E23:F23 E5:E19">
    <cfRule type="expression" dxfId="6" priority="51">
      <formula>LENB(#REF!)&gt;140</formula>
    </cfRule>
  </conditionalFormatting>
  <conditionalFormatting sqref="H15">
    <cfRule type="expression" dxfId="5" priority="54">
      <formula>LENB(#REF!)&gt;100</formula>
    </cfRule>
  </conditionalFormatting>
  <conditionalFormatting sqref="G4">
    <cfRule type="expression" dxfId="4" priority="4">
      <formula>LENB(#REF!)&gt;600</formula>
    </cfRule>
  </conditionalFormatting>
  <conditionalFormatting sqref="E4">
    <cfRule type="expression" dxfId="3" priority="5">
      <formula>LENB(#REF!)&gt;140</formula>
    </cfRule>
  </conditionalFormatting>
  <conditionalFormatting sqref="G22">
    <cfRule type="expression" dxfId="2" priority="2">
      <formula>LENB(#REF!)&gt;600</formula>
    </cfRule>
  </conditionalFormatting>
  <conditionalFormatting sqref="E22:F22">
    <cfRule type="expression" dxfId="1" priority="3">
      <formula>LENB(#REF!)&gt;140</formula>
    </cfRule>
  </conditionalFormatting>
  <conditionalFormatting sqref="F9:F19 F3:F7">
    <cfRule type="expression" dxfId="0" priority="1">
      <formula>LENB(#REF!)&gt;140</formula>
    </cfRule>
  </conditionalFormatting>
  <dataValidations count="3">
    <dataValidation type="date" allowBlank="1" showInputMessage="1" showErrorMessage="1" error="日付は以下の形式で入力して下さい。_x000a_yyyy/mm/dd" sqref="A3:A4 A6:A8 A11:A18 A20:A22" xr:uid="{00000000-0002-0000-0000-000000000000}">
      <formula1>36526</formula1>
      <formula2>73051</formula2>
    </dataValidation>
    <dataValidation allowBlank="1" showInputMessage="1" sqref="E3:E23 F9:F23 F3:F7" xr:uid="{00000000-0002-0000-0000-000001000000}"/>
    <dataValidation type="time" allowBlank="1" showInputMessage="1" showErrorMessage="1" error="時刻は以下の形式で入力して下さい。_x000a_hh:mm" sqref="D3:D23 B3:B23" xr:uid="{00000000-0002-0000-0000-000002000000}">
      <formula1>0</formula1>
      <formula2>0.999988425925926</formula2>
    </dataValidation>
  </dataValidations>
  <pageMargins left="0.70866141732283472" right="0.11811023622047245" top="0.55118110236220474" bottom="0.15748031496062992" header="0.31496062992125984" footer="0.31496062992125984"/>
  <pageSetup paperSize="9" scale="8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2022-01-18T08:41:47Z</cp:lastPrinted>
  <dcterms:created xsi:type="dcterms:W3CDTF">2019-10-17T09:24:41Z</dcterms:created>
  <dcterms:modified xsi:type="dcterms:W3CDTF">2022-01-31T07:54:48Z</dcterms:modified>
</cp:coreProperties>
</file>